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 windowHeight="32760" activeTab="0"/>
  </bookViews>
  <sheets>
    <sheet name="Worksheet 4" sheetId="1" r:id="rId1"/>
    <sheet name="Sheet2" sheetId="2" r:id="rId2"/>
    <sheet name="Sheet3" sheetId="3" r:id="rId3"/>
  </sheets>
  <definedNames>
    <definedName name="Commission">'Worksheet 4'!$C$11</definedName>
    <definedName name="Credit_Card_Charges">0.18</definedName>
    <definedName name="Credit_Card_Interest">'Worksheet 4'!$C$9</definedName>
    <definedName name="Participants_per_experience">'Worksheet 4'!$C$14</definedName>
    <definedName name="_xlnm.Print_Area" localSheetId="0">'Worksheet 4'!$A$1:$D$58</definedName>
    <definedName name="_xlnm.Print_Titles" localSheetId="0">'Worksheet 4'!$1:$1</definedName>
    <definedName name="Profit_Margin">'Worksheet 4'!$C$10</definedName>
    <definedName name="Tota_experience_per_year">'Worksheet 4'!$C$13</definedName>
    <definedName name="Total_Participants_per_year">'Worksheet 4'!$C$15</definedName>
    <definedName name="Total_staff_per_experience">'Worksheet 4'!#REF!</definedName>
  </definedNames>
  <calcPr fullCalcOnLoad="1"/>
</workbook>
</file>

<file path=xl/sharedStrings.xml><?xml version="1.0" encoding="utf-8"?>
<sst xmlns="http://schemas.openxmlformats.org/spreadsheetml/2006/main" count="93" uniqueCount="89">
  <si>
    <t>Cost of getting the participants to the experience if that is part of the price. Also include cost of transporting equipment and materials as well as staff if the experience is provided off site.</t>
  </si>
  <si>
    <t>This is the total number of visitors you estimate will participate in your experience in a given year.</t>
  </si>
  <si>
    <t>WORKSHEET 4:</t>
  </si>
  <si>
    <t>Worksheet Constants:</t>
  </si>
  <si>
    <t>Please enter values for the following constants:</t>
  </si>
  <si>
    <t>Profit Margin</t>
  </si>
  <si>
    <t>Commission</t>
  </si>
  <si>
    <t>If a rider is required each time you offer the experience, instead of the experience being added to your overall policy.</t>
  </si>
  <si>
    <t>Total Fixed Costs:</t>
  </si>
  <si>
    <t>Total Variable Costs:</t>
  </si>
  <si>
    <t>Total number of this experience offering per year:</t>
  </si>
  <si>
    <t>Total number of participants for this experience per year:</t>
  </si>
  <si>
    <t>Equipment and Materials</t>
  </si>
  <si>
    <t>Transportation</t>
  </si>
  <si>
    <t>Insurance</t>
  </si>
  <si>
    <t>Total Development Costs:</t>
  </si>
  <si>
    <t>Total Development Cost Per Participant:</t>
  </si>
  <si>
    <t>Total Fixed Costs Per Participant:</t>
  </si>
  <si>
    <t>Sum of all Fixed Delivery Costs divided by the minimum number of participants per experience.</t>
  </si>
  <si>
    <t>TOTAL COST PER PARTICIPANT:</t>
  </si>
  <si>
    <t>TOTAL SELLING PRICE:</t>
  </si>
  <si>
    <t>Other Costs – permits, trials, etc.</t>
  </si>
  <si>
    <t>Materials Used (per person)</t>
  </si>
  <si>
    <t>Salaries – time to develop the experience</t>
  </si>
  <si>
    <t>Fees – entrance, admission, etc. (per person)</t>
  </si>
  <si>
    <t>Other Costs – take away, etc. (per person)</t>
  </si>
  <si>
    <t>Credit Card Charges – if accepted as payment</t>
  </si>
  <si>
    <t>Commission – charged if selling through someone else</t>
  </si>
  <si>
    <t xml:space="preserve">Costs associated with permits required to provide the experience, entry fees, space rental, etc. </t>
  </si>
  <si>
    <t>Sum of all Development Costs.</t>
  </si>
  <si>
    <t>Divides the Total Development Costs by the estimated total number of participants per year.</t>
  </si>
  <si>
    <t>Total staff time incurred each time the experience is provided to the public.</t>
  </si>
  <si>
    <t>Sum of all Fixed Delivery Costs.</t>
  </si>
  <si>
    <t>Costs of materials used in the experience will vary depending on the number of participants.</t>
  </si>
  <si>
    <t>Sum of all Variable Delivery Costs.</t>
  </si>
  <si>
    <t>Sum of development and delivery costs per participant and profit margin.</t>
  </si>
  <si>
    <t>Minimum number of participants per experience:</t>
  </si>
  <si>
    <t>Credit Card Charges</t>
  </si>
  <si>
    <t>Sum of all costs and profit margin.</t>
  </si>
  <si>
    <t>TOTAL:</t>
  </si>
  <si>
    <t>Please enter data into fields with this colour.</t>
  </si>
  <si>
    <t xml:space="preserve">Do not enter data into fields with this colour. These spaces are used for calculations. </t>
  </si>
  <si>
    <t>If there is additional equipment that needs to be rented to provide the experience.</t>
  </si>
  <si>
    <t>This is the additional amount you will have to charge to recoup credit card fees (if credit cards are accepted as a payment method)</t>
  </si>
  <si>
    <t>WORKSHEET #4:</t>
  </si>
  <si>
    <t>INSTRUCTIONS</t>
  </si>
  <si>
    <t>Experience Delivery:</t>
  </si>
  <si>
    <t>Commission:</t>
  </si>
  <si>
    <t>Fixed Delivery Costs:</t>
  </si>
  <si>
    <t>Variable Delivery Costs:</t>
  </si>
  <si>
    <t>Additional Costs:</t>
  </si>
  <si>
    <t>Profit Margin:</t>
  </si>
  <si>
    <t>Cost of training your existing staff on how to provide the experience, or the cost to hire and train new staff if required.</t>
  </si>
  <si>
    <t>Rental Equipment</t>
  </si>
  <si>
    <t>Entry fees if the experience takes place in a venue that charges admission.</t>
  </si>
  <si>
    <t>Snacks Provided - food &amp; beverage (per person)</t>
  </si>
  <si>
    <t>If applicable to your experience.</t>
  </si>
  <si>
    <t>Meal Cost – if provided (per person)</t>
  </si>
  <si>
    <t>Sum of all costs, profit margin and commission. Consider rounding price up to the nearest dollar.</t>
  </si>
  <si>
    <t>EXPERIENCE PRICING</t>
  </si>
  <si>
    <t>This is an estimate of the number of times per year you plan to offer this experience.</t>
  </si>
  <si>
    <t xml:space="preserve">This is the minimum number of people you require in order to offer the experience. </t>
  </si>
  <si>
    <t>This is the purchase of equipment and materials in order to offer the experience. Include materials and equipment used exclusively for the experience.</t>
  </si>
  <si>
    <t>Consider the need for a one-off rider to your existing insurance in order to test the experience, and the additional cost to your overall policy to cover offering this experience on a regular basis.</t>
  </si>
  <si>
    <t>Administration and market readiness</t>
  </si>
  <si>
    <t>Costs associated with developing promotional material such as new photos to promote the experience to potential consumers and  potential partners. (e.g. website updates to include your new experience)</t>
  </si>
  <si>
    <t>Consider including costs of any mementos or experience items.</t>
  </si>
  <si>
    <t>The amount of profit you want to earn from the experience will be determined by multiplying the total cost to create and offer the experience and the desired profit margin identified in cell C10.</t>
  </si>
  <si>
    <t>Commission will only be charged by a third party who is selling the experience on your behalf. This is calculated by multiplying the total cost plus the profit margin by the percentage of commission the third party is charging. This will ensure that the provider receives the price per person that he quoted the seller. Commissions can vary from 10% - 30%.</t>
  </si>
  <si>
    <t>Marketing Costs</t>
  </si>
  <si>
    <t>Depending on your marketing activities and strategy, this cost may fall under fixed or variable expenses.</t>
  </si>
  <si>
    <t>Meals – for partners and staff</t>
  </si>
  <si>
    <t>Salaries – for experience delivery staff</t>
  </si>
  <si>
    <t>Cost of meals for staff and experience partners, if applicable.</t>
  </si>
  <si>
    <t>Accommodations – for partners and staff, if required</t>
  </si>
  <si>
    <t>Accommodations for participants</t>
  </si>
  <si>
    <t>The cost of accommodations, per experience participant, if applicable.</t>
  </si>
  <si>
    <t>Staff and Partner Training</t>
  </si>
  <si>
    <t>If the experience is taking place in another region that would require overnight travel for the partners and staff.</t>
  </si>
  <si>
    <t>Facility Rental or Donation</t>
  </si>
  <si>
    <t>*Development Costs:</t>
  </si>
  <si>
    <r>
      <rPr>
        <b/>
        <sz val="10"/>
        <color indexed="63"/>
        <rFont val="Proxima Nova"/>
        <family val="0"/>
      </rPr>
      <t>*</t>
    </r>
    <r>
      <rPr>
        <sz val="10"/>
        <color indexed="63"/>
        <rFont val="Proxima Nova"/>
        <family val="0"/>
      </rPr>
      <t>Consider whether you prefer to recover the development costs in the first year, or ammortize over multiple years of experience delivery. Weigh the pros and cons based on your overall price, margins, and your business' goals.</t>
    </r>
  </si>
  <si>
    <t xml:space="preserve">This worksheet helps you understand costs, group minimums, and pricing. Not all calculations may be applicable to your experience and you may consider modifying to best fit your business' needs. </t>
  </si>
  <si>
    <t>Enter the anticipated profit margin as a decimal (e.g. 0.25 for 25%).</t>
  </si>
  <si>
    <t>Enter '0' if credit cards are not accepted. Enter the credit card transaction charge as a decimal if credit card payment is accepted (e.g. 0.04 = 4%).</t>
  </si>
  <si>
    <t>Enter '0' if there is no commission paid to a third party seller. Enter the commission rate as a decimal value if a commission is added (e.g. 0.10 for 10%).</t>
  </si>
  <si>
    <t>The cost of your time to develop the experience, including time to plan the experience, time to test it, and time to gather all necessary materials and equipment to provide the experience long term.</t>
  </si>
  <si>
    <t>Cost of transportation for all elements involved in the development of the experience. This could include meetings with partners, transportation to buy materials and equipment, site identification, and transportation of staff or participants to test the experience.</t>
  </si>
  <si>
    <t>If you need to rent space to deliver your experience or make a donation to the steward of land/attraction where your experience takes place.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</si>
</sst>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quot;$&quot;#,##0.00"/>
    <numFmt numFmtId="176" formatCode="0.0%"/>
    <numFmt numFmtId="177" formatCode="[$-409]dddd\,\ mmmm\ dd\,\ yyyy"/>
    <numFmt numFmtId="178" formatCode="[$-409]h:mm:ss\ AM/PM"/>
  </numFmts>
  <fonts count="59">
    <font>
      <sz val="10"/>
      <name val="Arial"/>
      <family val="0"/>
    </font>
    <font>
      <sz val="8"/>
      <name val="Arial"/>
      <family val="2"/>
    </font>
    <font>
      <b/>
      <sz val="8"/>
      <name val="Frutiger-Bold"/>
      <family val="0"/>
    </font>
    <font>
      <b/>
      <sz val="8"/>
      <name val="Arial"/>
      <family val="2"/>
    </font>
    <font>
      <b/>
      <sz val="10"/>
      <name val="Proxima Nova"/>
      <family val="0"/>
    </font>
    <font>
      <sz val="10"/>
      <name val="Proxima Nova"/>
      <family val="0"/>
    </font>
    <font>
      <b/>
      <sz val="10"/>
      <color indexed="63"/>
      <name val="Proxima Nova"/>
      <family val="0"/>
    </font>
    <font>
      <sz val="10"/>
      <color indexed="63"/>
      <name val="Proxima Nova"/>
      <family val="0"/>
    </font>
    <font>
      <sz val="11"/>
      <color indexed="3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30"/>
      <name val="Arial"/>
      <family val="2"/>
    </font>
    <font>
      <b/>
      <sz val="13"/>
      <color indexed="30"/>
      <name val="Arial"/>
      <family val="2"/>
    </font>
    <font>
      <b/>
      <sz val="11"/>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30"/>
      <name val="Arial Bold"/>
      <family val="2"/>
    </font>
    <font>
      <sz val="11"/>
      <color indexed="10"/>
      <name val="Arial"/>
      <family val="2"/>
    </font>
    <font>
      <b/>
      <sz val="10"/>
      <color indexed="9"/>
      <name val="Proxima Nova"/>
      <family val="0"/>
    </font>
    <font>
      <sz val="10"/>
      <color indexed="9"/>
      <name val="Proxima Nova"/>
      <family val="0"/>
    </font>
    <font>
      <b/>
      <sz val="16"/>
      <color indexed="30"/>
      <name val="Arial Bold"/>
      <family val="0"/>
    </font>
    <font>
      <b/>
      <sz val="8"/>
      <color indexed="30"/>
      <name val="Arial Bold"/>
      <family val="0"/>
    </font>
    <font>
      <b/>
      <sz val="24"/>
      <color indexed="30"/>
      <name val="Arial Bold"/>
      <family val="0"/>
    </font>
    <font>
      <b/>
      <sz val="14"/>
      <color indexed="30"/>
      <name val="Arial Bold"/>
      <family val="0"/>
    </font>
    <font>
      <sz val="16"/>
      <color indexed="63"/>
      <name val="Arial Bold"/>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Bold"/>
      <family val="2"/>
    </font>
    <font>
      <b/>
      <sz val="11"/>
      <color theme="1"/>
      <name val="Arial"/>
      <family val="2"/>
    </font>
    <font>
      <sz val="11"/>
      <color rgb="FFFF0000"/>
      <name val="Arial"/>
      <family val="2"/>
    </font>
    <font>
      <b/>
      <sz val="10"/>
      <color theme="5"/>
      <name val="Proxima Nova"/>
      <family val="0"/>
    </font>
    <font>
      <b/>
      <sz val="10"/>
      <color theme="0"/>
      <name val="Proxima Nova"/>
      <family val="0"/>
    </font>
    <font>
      <sz val="10"/>
      <color theme="0"/>
      <name val="Proxima Nova"/>
      <family val="0"/>
    </font>
    <font>
      <b/>
      <sz val="10"/>
      <color theme="8"/>
      <name val="Proxima Nova"/>
      <family val="0"/>
    </font>
    <font>
      <sz val="10"/>
      <color theme="8"/>
      <name val="Proxima Nova"/>
      <family val="0"/>
    </font>
    <font>
      <sz val="10"/>
      <color theme="5"/>
      <name val="Proxima Nova"/>
      <family val="0"/>
    </font>
    <font>
      <sz val="16"/>
      <color theme="5"/>
      <name val="Arial Bold"/>
      <family val="0"/>
    </font>
    <font>
      <b/>
      <sz val="16"/>
      <color theme="7"/>
      <name val="Arial Bold"/>
      <family val="0"/>
    </font>
    <font>
      <b/>
      <sz val="8"/>
      <color theme="7"/>
      <name val="Arial Bold"/>
      <family val="0"/>
    </font>
    <font>
      <b/>
      <sz val="24"/>
      <color theme="7"/>
      <name val="Arial Bold"/>
      <family val="0"/>
    </font>
    <font>
      <b/>
      <sz val="14"/>
      <color theme="7"/>
      <name val="Arial Bol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6E2FE"/>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horizontal="left" wrapText="1"/>
    </xf>
    <xf numFmtId="170" fontId="3" fillId="0" borderId="0" xfId="0" applyNumberFormat="1" applyFont="1" applyAlignment="1">
      <alignment horizontal="left" wrapText="1"/>
    </xf>
    <xf numFmtId="0" fontId="1" fillId="0" borderId="0" xfId="0" applyFont="1" applyBorder="1" applyAlignment="1">
      <alignment horizontal="left" wrapText="1"/>
    </xf>
    <xf numFmtId="170" fontId="3" fillId="0" borderId="0" xfId="0" applyNumberFormat="1" applyFont="1" applyFill="1" applyBorder="1" applyAlignment="1">
      <alignment horizontal="left" wrapText="1"/>
    </xf>
    <xf numFmtId="0" fontId="1" fillId="0" borderId="0" xfId="0" applyFont="1" applyBorder="1" applyAlignment="1">
      <alignment horizontal="left" wrapText="1"/>
    </xf>
    <xf numFmtId="0" fontId="2" fillId="0" borderId="0" xfId="0" applyFont="1" applyBorder="1" applyAlignment="1">
      <alignment horizontal="left" wrapText="1"/>
    </xf>
    <xf numFmtId="170" fontId="3" fillId="0" borderId="0" xfId="0" applyNumberFormat="1" applyFont="1" applyBorder="1" applyAlignment="1">
      <alignment horizontal="left" wrapText="1"/>
    </xf>
    <xf numFmtId="170" fontId="1" fillId="0" borderId="0" xfId="0" applyNumberFormat="1" applyFont="1" applyBorder="1" applyAlignment="1">
      <alignment horizontal="left" wrapText="1"/>
    </xf>
    <xf numFmtId="170" fontId="48" fillId="0" borderId="0" xfId="0" applyNumberFormat="1" applyFont="1" applyFill="1" applyBorder="1" applyAlignment="1" applyProtection="1">
      <alignment vertical="center" wrapText="1"/>
      <protection locked="0"/>
    </xf>
    <xf numFmtId="170" fontId="49" fillId="23" borderId="10" xfId="0" applyNumberFormat="1" applyFont="1" applyFill="1" applyBorder="1" applyAlignment="1">
      <alignment horizontal="left" wrapText="1"/>
    </xf>
    <xf numFmtId="0" fontId="50" fillId="23" borderId="10" xfId="0" applyFont="1" applyFill="1" applyBorder="1" applyAlignment="1">
      <alignment horizontal="left" vertical="top" wrapText="1"/>
    </xf>
    <xf numFmtId="170" fontId="51" fillId="23" borderId="10" xfId="0" applyNumberFormat="1" applyFont="1" applyFill="1" applyBorder="1" applyAlignment="1">
      <alignment horizontal="left" wrapText="1"/>
    </xf>
    <xf numFmtId="0" fontId="52" fillId="23" borderId="10" xfId="0" applyFont="1" applyFill="1" applyBorder="1" applyAlignment="1">
      <alignment horizontal="left" vertical="top" wrapText="1"/>
    </xf>
    <xf numFmtId="170" fontId="48" fillId="33" borderId="10" xfId="0" applyNumberFormat="1" applyFont="1" applyFill="1" applyBorder="1" applyAlignment="1" applyProtection="1">
      <alignment horizontal="center" vertical="center" wrapText="1"/>
      <protection locked="0"/>
    </xf>
    <xf numFmtId="0" fontId="53" fillId="0" borderId="10" xfId="0" applyFont="1" applyBorder="1" applyAlignment="1">
      <alignment horizontal="left" vertical="center" wrapText="1"/>
    </xf>
    <xf numFmtId="170" fontId="48" fillId="33" borderId="10" xfId="0" applyNumberFormat="1" applyFont="1" applyFill="1" applyBorder="1" applyAlignment="1" applyProtection="1">
      <alignment vertical="center" wrapText="1"/>
      <protection locked="0"/>
    </xf>
    <xf numFmtId="37" fontId="48" fillId="33" borderId="10" xfId="0" applyNumberFormat="1" applyFont="1" applyFill="1" applyBorder="1" applyAlignment="1" applyProtection="1">
      <alignment horizontal="center" vertical="center" wrapText="1"/>
      <protection locked="0"/>
    </xf>
    <xf numFmtId="2" fontId="48" fillId="33" borderId="10" xfId="0" applyNumberFormat="1" applyFont="1" applyFill="1" applyBorder="1" applyAlignment="1" applyProtection="1">
      <alignment horizontal="center" vertical="center" wrapText="1"/>
      <protection locked="0"/>
    </xf>
    <xf numFmtId="176" fontId="48" fillId="33" borderId="10" xfId="0" applyNumberFormat="1" applyFont="1" applyFill="1" applyBorder="1" applyAlignment="1" applyProtection="1">
      <alignment horizontal="center" vertical="center" wrapText="1"/>
      <protection locked="0"/>
    </xf>
    <xf numFmtId="170" fontId="51" fillId="23" borderId="10" xfId="0" applyNumberFormat="1" applyFont="1" applyFill="1" applyBorder="1" applyAlignment="1">
      <alignment horizontal="left" vertical="center" wrapText="1"/>
    </xf>
    <xf numFmtId="0" fontId="52" fillId="23" borderId="10" xfId="0" applyFont="1" applyFill="1" applyBorder="1" applyAlignment="1">
      <alignment horizontal="left" vertical="center" wrapText="1"/>
    </xf>
    <xf numFmtId="170" fontId="4" fillId="23" borderId="10" xfId="0" applyNumberFormat="1" applyFont="1" applyFill="1" applyBorder="1" applyAlignment="1">
      <alignment horizontal="left" wrapText="1"/>
    </xf>
    <xf numFmtId="0" fontId="5" fillId="23" borderId="10" xfId="0" applyFont="1" applyFill="1" applyBorder="1" applyAlignment="1">
      <alignment horizontal="left" vertical="top" wrapText="1"/>
    </xf>
    <xf numFmtId="170" fontId="48" fillId="33" borderId="10" xfId="0" applyNumberFormat="1" applyFont="1" applyFill="1" applyBorder="1" applyAlignment="1" applyProtection="1">
      <alignment horizontal="left" wrapText="1"/>
      <protection locked="0"/>
    </xf>
    <xf numFmtId="170" fontId="51" fillId="23" borderId="10" xfId="0" applyNumberFormat="1" applyFont="1" applyFill="1" applyBorder="1" applyAlignment="1" applyProtection="1">
      <alignment horizontal="left" wrapText="1"/>
      <protection locked="0"/>
    </xf>
    <xf numFmtId="0" fontId="51" fillId="23" borderId="10" xfId="0" applyFont="1" applyFill="1" applyBorder="1" applyAlignment="1" applyProtection="1">
      <alignment horizontal="left" vertical="center" wrapText="1"/>
      <protection locked="0"/>
    </xf>
    <xf numFmtId="0" fontId="53" fillId="0" borderId="10" xfId="0" applyFont="1" applyBorder="1" applyAlignment="1" applyProtection="1">
      <alignment horizontal="left" vertical="center" wrapText="1"/>
      <protection locked="0"/>
    </xf>
    <xf numFmtId="0" fontId="48" fillId="33" borderId="10" xfId="0" applyFont="1" applyFill="1" applyBorder="1" applyAlignment="1" applyProtection="1">
      <alignment horizontal="left" vertical="center" wrapText="1"/>
      <protection locked="0"/>
    </xf>
    <xf numFmtId="0" fontId="53" fillId="0" borderId="10" xfId="0" applyFont="1" applyBorder="1" applyAlignment="1">
      <alignment horizontal="left" vertical="center" wrapText="1"/>
    </xf>
    <xf numFmtId="170" fontId="48" fillId="34" borderId="10" xfId="0" applyNumberFormat="1" applyFont="1" applyFill="1" applyBorder="1" applyAlignment="1" applyProtection="1">
      <alignment horizontal="left" wrapText="1"/>
      <protection locked="0"/>
    </xf>
    <xf numFmtId="0" fontId="48" fillId="34" borderId="10" xfId="0" applyFont="1" applyFill="1" applyBorder="1" applyAlignment="1" applyProtection="1">
      <alignment horizontal="left" vertical="center" wrapText="1"/>
      <protection locked="0"/>
    </xf>
    <xf numFmtId="1" fontId="48" fillId="34" borderId="10" xfId="0" applyNumberFormat="1" applyFont="1" applyFill="1" applyBorder="1" applyAlignment="1">
      <alignment horizontal="center" vertical="center" wrapText="1"/>
    </xf>
    <xf numFmtId="170" fontId="48" fillId="34" borderId="10" xfId="0" applyNumberFormat="1" applyFont="1" applyFill="1" applyBorder="1" applyAlignment="1">
      <alignment horizontal="center" vertical="center" wrapText="1"/>
    </xf>
    <xf numFmtId="170" fontId="48" fillId="33" borderId="11" xfId="0" applyNumberFormat="1" applyFont="1" applyFill="1" applyBorder="1" applyAlignment="1" applyProtection="1">
      <alignment horizontal="center" vertical="center" wrapText="1"/>
      <protection locked="0"/>
    </xf>
    <xf numFmtId="0" fontId="53" fillId="0" borderId="11" xfId="0" applyFont="1" applyBorder="1" applyAlignment="1">
      <alignment horizontal="left" vertical="center" wrapText="1"/>
    </xf>
    <xf numFmtId="0" fontId="53" fillId="0" borderId="0" xfId="0" applyFont="1" applyFill="1" applyBorder="1" applyAlignment="1">
      <alignment horizontal="left" vertical="center" wrapText="1"/>
    </xf>
    <xf numFmtId="170" fontId="48" fillId="34" borderId="10" xfId="0" applyNumberFormat="1" applyFont="1" applyFill="1" applyBorder="1" applyAlignment="1">
      <alignment horizontal="left" wrapText="1"/>
    </xf>
    <xf numFmtId="170" fontId="48" fillId="20" borderId="10" xfId="0" applyNumberFormat="1" applyFont="1" applyFill="1" applyBorder="1" applyAlignment="1">
      <alignment horizontal="left" wrapText="1"/>
    </xf>
    <xf numFmtId="170" fontId="48" fillId="34" borderId="11" xfId="0" applyNumberFormat="1" applyFont="1" applyFill="1" applyBorder="1" applyAlignment="1">
      <alignment horizontal="center" vertical="center" wrapText="1"/>
    </xf>
    <xf numFmtId="0" fontId="48" fillId="0" borderId="0" xfId="0" applyFont="1" applyFill="1" applyBorder="1" applyAlignment="1">
      <alignment horizontal="left" vertical="center" wrapText="1"/>
    </xf>
    <xf numFmtId="170" fontId="48" fillId="0" borderId="0"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53" fillId="0" borderId="12" xfId="0" applyFont="1" applyBorder="1" applyAlignment="1" applyProtection="1">
      <alignment horizontal="left" vertical="center" wrapText="1"/>
      <protection locked="0"/>
    </xf>
    <xf numFmtId="0" fontId="54" fillId="0" borderId="12" xfId="0" applyFont="1" applyBorder="1" applyAlignment="1" applyProtection="1">
      <alignment horizontal="left" vertical="center" wrapText="1"/>
      <protection locked="0"/>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49" fontId="53" fillId="0" borderId="15" xfId="0" applyNumberFormat="1" applyFont="1" applyBorder="1" applyAlignment="1">
      <alignment horizontal="left" vertical="center" wrapText="1"/>
    </xf>
    <xf numFmtId="0" fontId="53" fillId="0" borderId="10" xfId="0" applyFont="1" applyBorder="1" applyAlignment="1">
      <alignment horizontal="left" vertical="center" wrapText="1"/>
    </xf>
    <xf numFmtId="0" fontId="48" fillId="0" borderId="10" xfId="0" applyFont="1" applyBorder="1" applyAlignment="1">
      <alignment horizontal="left" wrapText="1"/>
    </xf>
    <xf numFmtId="0" fontId="53" fillId="0" borderId="11" xfId="0" applyFont="1" applyBorder="1" applyAlignment="1">
      <alignment horizontal="left" vertical="center" wrapText="1"/>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0" fontId="53" fillId="0" borderId="10" xfId="0" applyFont="1" applyBorder="1" applyAlignment="1" applyProtection="1">
      <alignment horizontal="left" vertical="center" wrapText="1"/>
      <protection locked="0"/>
    </xf>
    <xf numFmtId="0" fontId="3" fillId="0" borderId="0" xfId="0" applyFont="1" applyAlignment="1">
      <alignment horizontal="left" wrapText="1"/>
    </xf>
    <xf numFmtId="0" fontId="51" fillId="23" borderId="10" xfId="0" applyFont="1" applyFill="1" applyBorder="1" applyAlignment="1" applyProtection="1">
      <alignment horizontal="left" vertical="center" wrapText="1"/>
      <protection locked="0"/>
    </xf>
    <xf numFmtId="0" fontId="49" fillId="23" borderId="10" xfId="0" applyFont="1" applyFill="1" applyBorder="1" applyAlignment="1">
      <alignment horizontal="left" vertical="center" wrapText="1"/>
    </xf>
    <xf numFmtId="0" fontId="4" fillId="23" borderId="10" xfId="0" applyFont="1" applyFill="1" applyBorder="1" applyAlignment="1">
      <alignment horizontal="left" vertical="center" wrapText="1"/>
    </xf>
    <xf numFmtId="0" fontId="55" fillId="0" borderId="0" xfId="0" applyFont="1" applyAlignment="1" applyProtection="1">
      <alignment horizontal="left" vertical="center" wrapText="1"/>
      <protection locked="0"/>
    </xf>
    <xf numFmtId="0" fontId="56" fillId="0" borderId="0" xfId="0" applyFont="1" applyAlignment="1" applyProtection="1">
      <alignment horizontal="left" vertical="center" wrapText="1"/>
      <protection locked="0"/>
    </xf>
    <xf numFmtId="0" fontId="57" fillId="0" borderId="0" xfId="0" applyFont="1" applyAlignment="1" applyProtection="1">
      <alignment horizontal="left" wrapText="1"/>
      <protection locked="0"/>
    </xf>
    <xf numFmtId="0" fontId="53" fillId="0" borderId="0" xfId="0" applyFont="1" applyBorder="1" applyAlignment="1" applyProtection="1">
      <alignment horizontal="center" wrapText="1"/>
      <protection locked="0"/>
    </xf>
    <xf numFmtId="0" fontId="58" fillId="0" borderId="10" xfId="0" applyFont="1" applyBorder="1" applyAlignment="1" applyProtection="1">
      <alignment horizontal="center" vertical="center" wrapText="1"/>
      <protection locked="0"/>
    </xf>
    <xf numFmtId="0" fontId="51" fillId="23" borderId="10" xfId="0" applyFont="1" applyFill="1" applyBorder="1" applyAlignment="1">
      <alignment horizontal="left" wrapText="1"/>
    </xf>
    <xf numFmtId="0" fontId="49" fillId="23" borderId="10" xfId="0" applyFont="1" applyFill="1" applyBorder="1" applyAlignment="1">
      <alignment horizontal="left" wrapText="1"/>
    </xf>
    <xf numFmtId="0" fontId="51" fillId="2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TNS Word Templates">
      <a:dk1>
        <a:srgbClr val="0066B3"/>
      </a:dk1>
      <a:lt1>
        <a:sysClr val="window" lastClr="FFFFFF"/>
      </a:lt1>
      <a:dk2>
        <a:srgbClr val="00A0DC"/>
      </a:dk2>
      <a:lt2>
        <a:srgbClr val="CFCFCF"/>
      </a:lt2>
      <a:accent1>
        <a:srgbClr val="FCE200"/>
      </a:accent1>
      <a:accent2>
        <a:srgbClr val="434343"/>
      </a:accent2>
      <a:accent3>
        <a:srgbClr val="F1F1F1"/>
      </a:accent3>
      <a:accent4>
        <a:srgbClr val="0066B3"/>
      </a:accent4>
      <a:accent5>
        <a:srgbClr val="F9F9F9"/>
      </a:accent5>
      <a:accent6>
        <a:srgbClr val="00A0DC"/>
      </a:accent6>
      <a:hlink>
        <a:srgbClr val="00A0DC"/>
      </a:hlink>
      <a:folHlink>
        <a:srgbClr val="0066B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74"/>
  <sheetViews>
    <sheetView tabSelected="1" view="pageLayout" workbookViewId="0" topLeftCell="A41">
      <selection activeCell="D55" sqref="D55"/>
    </sheetView>
  </sheetViews>
  <sheetFormatPr defaultColWidth="23.7109375" defaultRowHeight="12.75"/>
  <cols>
    <col min="1" max="1" width="3.140625" style="1" customWidth="1"/>
    <col min="2" max="2" width="24.421875" style="1" customWidth="1"/>
    <col min="3" max="3" width="13.421875" style="2" customWidth="1"/>
    <col min="4" max="4" width="46.8515625" style="1" customWidth="1"/>
    <col min="5" max="16384" width="23.7109375" style="1" customWidth="1"/>
  </cols>
  <sheetData>
    <row r="1" spans="1:3" ht="9.75" customHeight="1" hidden="1">
      <c r="A1" s="56" t="s">
        <v>2</v>
      </c>
      <c r="B1" s="56"/>
      <c r="C1" s="56"/>
    </row>
    <row r="2" spans="1:4" ht="33.75" customHeight="1">
      <c r="A2" s="62" t="s">
        <v>44</v>
      </c>
      <c r="B2" s="62"/>
      <c r="C2" s="62"/>
      <c r="D2" s="62"/>
    </row>
    <row r="3" spans="1:4" ht="19.5" customHeight="1">
      <c r="A3" s="60" t="s">
        <v>59</v>
      </c>
      <c r="B3" s="61"/>
      <c r="C3" s="61"/>
      <c r="D3" s="61"/>
    </row>
    <row r="4" spans="1:4" ht="45" customHeight="1">
      <c r="A4" s="43" t="s">
        <v>82</v>
      </c>
      <c r="B4" s="44"/>
      <c r="C4" s="44"/>
      <c r="D4" s="44"/>
    </row>
    <row r="5" spans="1:4" ht="27.75" customHeight="1">
      <c r="A5" s="64" t="s">
        <v>45</v>
      </c>
      <c r="B5" s="64"/>
      <c r="C5" s="24"/>
      <c r="D5" s="28" t="s">
        <v>40</v>
      </c>
    </row>
    <row r="6" spans="1:4" ht="28.5" customHeight="1">
      <c r="A6" s="64"/>
      <c r="B6" s="64"/>
      <c r="C6" s="30"/>
      <c r="D6" s="31" t="s">
        <v>41</v>
      </c>
    </row>
    <row r="7" spans="1:4" ht="7.5" customHeight="1">
      <c r="A7" s="63"/>
      <c r="B7" s="63"/>
      <c r="C7" s="63"/>
      <c r="D7" s="63"/>
    </row>
    <row r="8" spans="1:4" ht="28.5" customHeight="1">
      <c r="A8" s="57" t="s">
        <v>3</v>
      </c>
      <c r="B8" s="57"/>
      <c r="C8" s="25"/>
      <c r="D8" s="26" t="s">
        <v>4</v>
      </c>
    </row>
    <row r="9" spans="1:4" ht="42" customHeight="1">
      <c r="A9" s="55" t="s">
        <v>37</v>
      </c>
      <c r="B9" s="55"/>
      <c r="C9" s="18">
        <v>0.04</v>
      </c>
      <c r="D9" s="27" t="s">
        <v>84</v>
      </c>
    </row>
    <row r="10" spans="1:4" ht="33.75" customHeight="1">
      <c r="A10" s="55" t="s">
        <v>5</v>
      </c>
      <c r="B10" s="55"/>
      <c r="C10" s="19">
        <v>0.25</v>
      </c>
      <c r="D10" s="27" t="s">
        <v>83</v>
      </c>
    </row>
    <row r="11" spans="1:4" ht="51" customHeight="1">
      <c r="A11" s="55" t="s">
        <v>6</v>
      </c>
      <c r="B11" s="55"/>
      <c r="C11" s="19">
        <v>0</v>
      </c>
      <c r="D11" s="27" t="s">
        <v>85</v>
      </c>
    </row>
    <row r="12" spans="1:4" ht="18" customHeight="1">
      <c r="A12" s="67" t="s">
        <v>46</v>
      </c>
      <c r="B12" s="67"/>
      <c r="C12" s="20"/>
      <c r="D12" s="21"/>
    </row>
    <row r="13" spans="1:4" ht="42.75" customHeight="1">
      <c r="A13" s="50" t="s">
        <v>10</v>
      </c>
      <c r="B13" s="50"/>
      <c r="C13" s="17">
        <v>4</v>
      </c>
      <c r="D13" s="15" t="s">
        <v>60</v>
      </c>
    </row>
    <row r="14" spans="1:4" ht="32.25" customHeight="1">
      <c r="A14" s="50" t="s">
        <v>36</v>
      </c>
      <c r="B14" s="50"/>
      <c r="C14" s="17">
        <v>10</v>
      </c>
      <c r="D14" s="15" t="s">
        <v>61</v>
      </c>
    </row>
    <row r="15" spans="1:4" ht="32.25" customHeight="1">
      <c r="A15" s="50" t="s">
        <v>11</v>
      </c>
      <c r="B15" s="50"/>
      <c r="C15" s="32">
        <f>Tota_experience_per_year*Participants_per_experience</f>
        <v>40</v>
      </c>
      <c r="D15" s="15" t="s">
        <v>1</v>
      </c>
    </row>
    <row r="16" spans="1:4" ht="18" customHeight="1">
      <c r="A16" s="67" t="s">
        <v>80</v>
      </c>
      <c r="B16" s="67"/>
      <c r="C16" s="12"/>
      <c r="D16" s="13"/>
    </row>
    <row r="17" spans="1:4" ht="61.5" customHeight="1">
      <c r="A17" s="50" t="s">
        <v>23</v>
      </c>
      <c r="B17" s="50"/>
      <c r="C17" s="16">
        <v>1500</v>
      </c>
      <c r="D17" s="15" t="s">
        <v>86</v>
      </c>
    </row>
    <row r="18" spans="1:4" ht="54.75" customHeight="1">
      <c r="A18" s="50" t="s">
        <v>12</v>
      </c>
      <c r="B18" s="50"/>
      <c r="C18" s="16">
        <v>500</v>
      </c>
      <c r="D18" s="29" t="s">
        <v>62</v>
      </c>
    </row>
    <row r="19" spans="1:4" ht="45" customHeight="1">
      <c r="A19" s="50" t="s">
        <v>77</v>
      </c>
      <c r="B19" s="50"/>
      <c r="C19" s="16">
        <v>800</v>
      </c>
      <c r="D19" s="29" t="s">
        <v>52</v>
      </c>
    </row>
    <row r="20" spans="1:4" ht="68.25" customHeight="1">
      <c r="A20" s="50" t="s">
        <v>13</v>
      </c>
      <c r="B20" s="50"/>
      <c r="C20" s="16">
        <v>250</v>
      </c>
      <c r="D20" s="29" t="s">
        <v>87</v>
      </c>
    </row>
    <row r="21" spans="1:4" ht="31.5" customHeight="1">
      <c r="A21" s="36"/>
      <c r="B21" s="36"/>
      <c r="C21" s="9"/>
      <c r="D21" s="36"/>
    </row>
    <row r="22" spans="1:4" ht="58.5" customHeight="1">
      <c r="A22" s="50" t="s">
        <v>14</v>
      </c>
      <c r="B22" s="50"/>
      <c r="C22" s="14">
        <v>300</v>
      </c>
      <c r="D22" s="29" t="s">
        <v>63</v>
      </c>
    </row>
    <row r="23" spans="1:4" ht="52.5" customHeight="1">
      <c r="A23" s="50" t="s">
        <v>64</v>
      </c>
      <c r="B23" s="50"/>
      <c r="C23" s="14">
        <v>2500</v>
      </c>
      <c r="D23" s="15" t="s">
        <v>65</v>
      </c>
    </row>
    <row r="24" spans="1:4" ht="34.5" customHeight="1">
      <c r="A24" s="50" t="s">
        <v>21</v>
      </c>
      <c r="B24" s="50"/>
      <c r="C24" s="14">
        <v>250</v>
      </c>
      <c r="D24" s="15" t="s">
        <v>28</v>
      </c>
    </row>
    <row r="25" spans="1:4" ht="21.75" customHeight="1">
      <c r="A25" s="53" t="s">
        <v>15</v>
      </c>
      <c r="B25" s="53"/>
      <c r="C25" s="33">
        <f>SUM(C17:C24)</f>
        <v>6100</v>
      </c>
      <c r="D25" s="15" t="s">
        <v>29</v>
      </c>
    </row>
    <row r="26" spans="1:4" ht="29.25" customHeight="1">
      <c r="A26" s="53" t="s">
        <v>16</v>
      </c>
      <c r="B26" s="53"/>
      <c r="C26" s="33">
        <f>C25/Total_Participants_per_year</f>
        <v>152.5</v>
      </c>
      <c r="D26" s="15" t="s">
        <v>30</v>
      </c>
    </row>
    <row r="27" spans="1:4" ht="18" customHeight="1">
      <c r="A27" s="58" t="s">
        <v>48</v>
      </c>
      <c r="B27" s="59"/>
      <c r="C27" s="22"/>
      <c r="D27" s="23"/>
    </row>
    <row r="28" spans="1:4" ht="35.25" customHeight="1">
      <c r="A28" s="50" t="s">
        <v>72</v>
      </c>
      <c r="B28" s="50"/>
      <c r="C28" s="14">
        <v>200</v>
      </c>
      <c r="D28" s="29" t="s">
        <v>31</v>
      </c>
    </row>
    <row r="29" spans="1:4" ht="27" customHeight="1">
      <c r="A29" s="50" t="s">
        <v>71</v>
      </c>
      <c r="B29" s="50"/>
      <c r="C29" s="14">
        <v>15</v>
      </c>
      <c r="D29" s="29" t="s">
        <v>73</v>
      </c>
    </row>
    <row r="30" spans="1:4" ht="43.5" customHeight="1">
      <c r="A30" s="50" t="s">
        <v>74</v>
      </c>
      <c r="B30" s="50"/>
      <c r="C30" s="14">
        <v>50</v>
      </c>
      <c r="D30" s="29" t="s">
        <v>78</v>
      </c>
    </row>
    <row r="31" spans="1:4" ht="43.5" customHeight="1">
      <c r="A31" s="45" t="s">
        <v>69</v>
      </c>
      <c r="B31" s="46"/>
      <c r="C31" s="14">
        <v>300</v>
      </c>
      <c r="D31" s="29" t="s">
        <v>70</v>
      </c>
    </row>
    <row r="32" spans="1:4" ht="36" customHeight="1">
      <c r="A32" s="50" t="s">
        <v>53</v>
      </c>
      <c r="B32" s="50"/>
      <c r="C32" s="14">
        <v>50</v>
      </c>
      <c r="D32" s="29" t="s">
        <v>42</v>
      </c>
    </row>
    <row r="33" spans="1:4" ht="44.25" customHeight="1">
      <c r="A33" s="50" t="s">
        <v>79</v>
      </c>
      <c r="B33" s="50"/>
      <c r="C33" s="14">
        <v>100</v>
      </c>
      <c r="D33" s="29" t="s">
        <v>88</v>
      </c>
    </row>
    <row r="34" spans="1:4" ht="50.25" customHeight="1">
      <c r="A34" s="50" t="s">
        <v>14</v>
      </c>
      <c r="B34" s="50"/>
      <c r="C34" s="14">
        <v>10</v>
      </c>
      <c r="D34" s="29" t="s">
        <v>7</v>
      </c>
    </row>
    <row r="35" spans="1:4" ht="55.5" customHeight="1">
      <c r="A35" s="50" t="s">
        <v>13</v>
      </c>
      <c r="B35" s="50"/>
      <c r="C35" s="14">
        <v>250</v>
      </c>
      <c r="D35" s="29" t="s">
        <v>0</v>
      </c>
    </row>
    <row r="36" spans="1:4" ht="24" customHeight="1">
      <c r="A36" s="54" t="s">
        <v>8</v>
      </c>
      <c r="B36" s="54"/>
      <c r="C36" s="39">
        <f>SUM(C28:C35)</f>
        <v>975</v>
      </c>
      <c r="D36" s="35" t="s">
        <v>32</v>
      </c>
    </row>
    <row r="37" spans="1:4" ht="35.25" customHeight="1">
      <c r="A37" s="53" t="s">
        <v>17</v>
      </c>
      <c r="B37" s="53"/>
      <c r="C37" s="33">
        <f>(SUM(C28:C35)/Participants_per_experience)</f>
        <v>97.5</v>
      </c>
      <c r="D37" s="29" t="s">
        <v>18</v>
      </c>
    </row>
    <row r="38" spans="1:4" s="42" customFormat="1" ht="47.25" customHeight="1">
      <c r="A38" s="40"/>
      <c r="B38" s="40"/>
      <c r="C38" s="41"/>
      <c r="D38" s="36"/>
    </row>
    <row r="39" spans="1:4" s="42" customFormat="1" ht="27" customHeight="1">
      <c r="A39" s="40"/>
      <c r="B39" s="40"/>
      <c r="C39" s="41"/>
      <c r="D39" s="36"/>
    </row>
    <row r="40" spans="1:4" ht="18" customHeight="1">
      <c r="A40" s="58" t="s">
        <v>49</v>
      </c>
      <c r="B40" s="58"/>
      <c r="C40" s="10"/>
      <c r="D40" s="11"/>
    </row>
    <row r="41" spans="1:4" ht="32.25" customHeight="1">
      <c r="A41" s="50" t="s">
        <v>22</v>
      </c>
      <c r="B41" s="50"/>
      <c r="C41" s="14">
        <v>25</v>
      </c>
      <c r="D41" s="29" t="s">
        <v>33</v>
      </c>
    </row>
    <row r="42" spans="1:4" ht="32.25" customHeight="1">
      <c r="A42" s="47" t="s">
        <v>75</v>
      </c>
      <c r="B42" s="48"/>
      <c r="C42" s="34">
        <v>0</v>
      </c>
      <c r="D42" s="35" t="s">
        <v>76</v>
      </c>
    </row>
    <row r="43" spans="1:4" ht="41.25" customHeight="1">
      <c r="A43" s="52" t="s">
        <v>24</v>
      </c>
      <c r="B43" s="52"/>
      <c r="C43" s="34">
        <v>15</v>
      </c>
      <c r="D43" s="35" t="s">
        <v>54</v>
      </c>
    </row>
    <row r="44" spans="1:4" ht="27.75" customHeight="1">
      <c r="A44" s="50" t="s">
        <v>55</v>
      </c>
      <c r="B44" s="50"/>
      <c r="C44" s="14">
        <v>5</v>
      </c>
      <c r="D44" s="29" t="s">
        <v>56</v>
      </c>
    </row>
    <row r="45" spans="1:4" ht="32.25" customHeight="1">
      <c r="A45" s="50" t="s">
        <v>57</v>
      </c>
      <c r="B45" s="50"/>
      <c r="C45" s="14">
        <v>7.5</v>
      </c>
      <c r="D45" s="29" t="s">
        <v>56</v>
      </c>
    </row>
    <row r="46" spans="1:4" ht="45" customHeight="1">
      <c r="A46" s="50" t="s">
        <v>25</v>
      </c>
      <c r="B46" s="50"/>
      <c r="C46" s="14">
        <v>5</v>
      </c>
      <c r="D46" s="29" t="s">
        <v>66</v>
      </c>
    </row>
    <row r="47" spans="1:4" ht="20.25" customHeight="1">
      <c r="A47" s="53" t="s">
        <v>9</v>
      </c>
      <c r="B47" s="53"/>
      <c r="C47" s="33">
        <f>SUM(C41:C46)</f>
        <v>57.5</v>
      </c>
      <c r="D47" s="29" t="s">
        <v>34</v>
      </c>
    </row>
    <row r="48" spans="1:4" ht="18" customHeight="1">
      <c r="A48" s="66" t="s">
        <v>51</v>
      </c>
      <c r="B48" s="66"/>
      <c r="C48" s="10"/>
      <c r="D48" s="11"/>
    </row>
    <row r="49" spans="1:4" ht="57" customHeight="1">
      <c r="A49" s="50" t="s">
        <v>5</v>
      </c>
      <c r="B49" s="50"/>
      <c r="C49" s="33">
        <v>80</v>
      </c>
      <c r="D49" s="29" t="s">
        <v>67</v>
      </c>
    </row>
    <row r="50" spans="1:4" ht="36" customHeight="1">
      <c r="A50" s="51" t="s">
        <v>19</v>
      </c>
      <c r="B50" s="51"/>
      <c r="C50" s="37">
        <f>SUM(C26,C37,C47,C49)</f>
        <v>387.5</v>
      </c>
      <c r="D50" s="29" t="s">
        <v>35</v>
      </c>
    </row>
    <row r="51" spans="1:4" ht="18" customHeight="1">
      <c r="A51" s="66" t="s">
        <v>50</v>
      </c>
      <c r="B51" s="66"/>
      <c r="C51" s="10"/>
      <c r="D51" s="11"/>
    </row>
    <row r="52" spans="1:4" ht="42.75" customHeight="1">
      <c r="A52" s="50" t="s">
        <v>26</v>
      </c>
      <c r="B52" s="50"/>
      <c r="C52" s="37">
        <f>SUM(C50/(1-Credit_Card_Interest))-C50</f>
        <v>16.14583333333337</v>
      </c>
      <c r="D52" s="29" t="s">
        <v>43</v>
      </c>
    </row>
    <row r="53" spans="1:4" ht="21.75" customHeight="1">
      <c r="A53" s="51" t="s">
        <v>39</v>
      </c>
      <c r="B53" s="51"/>
      <c r="C53" s="37">
        <f>SUM(C50:C52)</f>
        <v>403.64583333333337</v>
      </c>
      <c r="D53" s="29" t="s">
        <v>38</v>
      </c>
    </row>
    <row r="54" spans="1:4" ht="18" customHeight="1">
      <c r="A54" s="65" t="s">
        <v>47</v>
      </c>
      <c r="B54" s="65"/>
      <c r="C54" s="12"/>
      <c r="D54" s="13"/>
    </row>
    <row r="55" spans="1:4" ht="91.5" customHeight="1">
      <c r="A55" s="50" t="s">
        <v>27</v>
      </c>
      <c r="B55" s="50"/>
      <c r="C55" s="37">
        <v>0</v>
      </c>
      <c r="D55" s="29" t="s">
        <v>68</v>
      </c>
    </row>
    <row r="56" spans="1:4" ht="30" customHeight="1">
      <c r="A56" s="51" t="s">
        <v>20</v>
      </c>
      <c r="B56" s="51"/>
      <c r="C56" s="38">
        <f>SUM(C53,C55)</f>
        <v>403.64583333333337</v>
      </c>
      <c r="D56" s="29" t="s">
        <v>58</v>
      </c>
    </row>
    <row r="57" spans="1:4" ht="48.75" customHeight="1">
      <c r="A57" s="49" t="s">
        <v>81</v>
      </c>
      <c r="B57" s="49"/>
      <c r="C57" s="49"/>
      <c r="D57" s="49"/>
    </row>
    <row r="58" spans="1:4" ht="11.25">
      <c r="A58" s="5"/>
      <c r="B58" s="5"/>
      <c r="C58" s="7"/>
      <c r="D58" s="5"/>
    </row>
    <row r="59" spans="1:4" ht="11.25">
      <c r="A59" s="5"/>
      <c r="B59" s="6"/>
      <c r="C59" s="4"/>
      <c r="D59" s="3"/>
    </row>
    <row r="60" spans="1:4" ht="11.25">
      <c r="A60" s="5"/>
      <c r="B60" s="6"/>
      <c r="C60" s="4"/>
      <c r="D60" s="3"/>
    </row>
    <row r="61" spans="1:4" ht="11.25">
      <c r="A61" s="5"/>
      <c r="B61" s="6"/>
      <c r="C61" s="4"/>
      <c r="D61" s="3"/>
    </row>
    <row r="62" spans="1:4" ht="11.25">
      <c r="A62" s="5"/>
      <c r="B62" s="5"/>
      <c r="C62" s="7"/>
      <c r="D62" s="3"/>
    </row>
    <row r="63" spans="1:4" ht="20.25" customHeight="1">
      <c r="A63" s="5"/>
      <c r="B63" s="5"/>
      <c r="C63" s="8"/>
      <c r="D63" s="5"/>
    </row>
    <row r="64" spans="1:4" ht="11.25">
      <c r="A64" s="5"/>
      <c r="B64" s="5"/>
      <c r="C64" s="8"/>
      <c r="D64" s="5"/>
    </row>
    <row r="65" spans="1:4" ht="11.25">
      <c r="A65" s="5"/>
      <c r="B65" s="5"/>
      <c r="C65" s="7"/>
      <c r="D65" s="5"/>
    </row>
    <row r="66" spans="1:4" ht="11.25">
      <c r="A66" s="5"/>
      <c r="B66" s="5"/>
      <c r="C66" s="7"/>
      <c r="D66" s="5"/>
    </row>
    <row r="67" spans="1:4" ht="11.25">
      <c r="A67" s="5"/>
      <c r="B67" s="5"/>
      <c r="C67" s="7"/>
      <c r="D67" s="5"/>
    </row>
    <row r="68" spans="1:4" ht="11.25">
      <c r="A68" s="5"/>
      <c r="B68" s="5"/>
      <c r="C68" s="7"/>
      <c r="D68" s="5"/>
    </row>
    <row r="69" spans="1:4" ht="11.25">
      <c r="A69" s="5"/>
      <c r="B69" s="5"/>
      <c r="C69" s="7"/>
      <c r="D69" s="5"/>
    </row>
    <row r="70" spans="1:4" ht="11.25">
      <c r="A70" s="5"/>
      <c r="B70" s="5"/>
      <c r="C70" s="7"/>
      <c r="D70" s="5"/>
    </row>
    <row r="71" spans="1:4" ht="11.25">
      <c r="A71" s="5"/>
      <c r="B71" s="5"/>
      <c r="C71" s="7"/>
      <c r="D71" s="5"/>
    </row>
    <row r="72" spans="1:4" ht="11.25">
      <c r="A72" s="5"/>
      <c r="B72" s="5"/>
      <c r="C72" s="7"/>
      <c r="D72" s="5"/>
    </row>
    <row r="73" spans="1:4" ht="11.25">
      <c r="A73" s="5"/>
      <c r="B73" s="5"/>
      <c r="C73" s="7"/>
      <c r="D73" s="5"/>
    </row>
    <row r="74" spans="1:4" ht="11.25">
      <c r="A74" s="5"/>
      <c r="B74" s="5"/>
      <c r="C74" s="7"/>
      <c r="D74" s="5"/>
    </row>
  </sheetData>
  <sheetProtection/>
  <mergeCells count="53">
    <mergeCell ref="A56:B56"/>
    <mergeCell ref="A54:B54"/>
    <mergeCell ref="A51:B51"/>
    <mergeCell ref="A16:B16"/>
    <mergeCell ref="A12:B12"/>
    <mergeCell ref="A48:B48"/>
    <mergeCell ref="A19:B19"/>
    <mergeCell ref="A20:B20"/>
    <mergeCell ref="A22:B22"/>
    <mergeCell ref="A23:B23"/>
    <mergeCell ref="A1:C1"/>
    <mergeCell ref="A8:B8"/>
    <mergeCell ref="A40:B40"/>
    <mergeCell ref="A27:B27"/>
    <mergeCell ref="A3:D3"/>
    <mergeCell ref="A2:D2"/>
    <mergeCell ref="A7:D7"/>
    <mergeCell ref="A5:B6"/>
    <mergeCell ref="A9:B9"/>
    <mergeCell ref="A10:B10"/>
    <mergeCell ref="A11:B11"/>
    <mergeCell ref="A13:B13"/>
    <mergeCell ref="A14:B14"/>
    <mergeCell ref="A15:B15"/>
    <mergeCell ref="A17:B17"/>
    <mergeCell ref="A18:B18"/>
    <mergeCell ref="A37:B37"/>
    <mergeCell ref="A24:B24"/>
    <mergeCell ref="A25:B25"/>
    <mergeCell ref="A26:B26"/>
    <mergeCell ref="A28:B28"/>
    <mergeCell ref="A29:B29"/>
    <mergeCell ref="A30:B30"/>
    <mergeCell ref="A43:B43"/>
    <mergeCell ref="A44:B44"/>
    <mergeCell ref="A45:B45"/>
    <mergeCell ref="A46:B46"/>
    <mergeCell ref="A47:B47"/>
    <mergeCell ref="A32:B32"/>
    <mergeCell ref="A33:B33"/>
    <mergeCell ref="A34:B34"/>
    <mergeCell ref="A35:B35"/>
    <mergeCell ref="A36:B36"/>
    <mergeCell ref="A4:D4"/>
    <mergeCell ref="A31:B31"/>
    <mergeCell ref="A42:B42"/>
    <mergeCell ref="A57:D57"/>
    <mergeCell ref="A49:B49"/>
    <mergeCell ref="A50:B50"/>
    <mergeCell ref="A52:B52"/>
    <mergeCell ref="A53:B53"/>
    <mergeCell ref="A55:B55"/>
    <mergeCell ref="A41:B41"/>
  </mergeCells>
  <printOptions/>
  <pageMargins left="0.75" right="0.75" top="0.75" bottom="0.75" header="0.5" footer="0.5"/>
  <pageSetup fitToHeight="0" fitToWidth="1" horizontalDpi="600" verticalDpi="600" orientation="portrait" r:id="rId2"/>
  <headerFooter alignWithMargins="0">
    <oddHeader>&amp;L&amp;"Arial,Bold"&amp;8&amp;K07+000NOVA SCOTIA &amp;K09+000EXPERIENCE TOOLKIT&amp;R&amp;G</oddHeader>
    <oddFooter>&amp;L&amp;"Proxima Nova,Regular"&amp;K07+000tourismns.ca/experiencetoolkit | Section #4: Creating an Experience |&amp;K03+000 tourismdevelopment@novascotia.ca</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Lauchlin Meagher</dc:creator>
  <cp:keywords/>
  <dc:description/>
  <cp:lastModifiedBy>Melanie Lowe</cp:lastModifiedBy>
  <cp:lastPrinted>2019-11-29T17:06:38Z</cp:lastPrinted>
  <dcterms:created xsi:type="dcterms:W3CDTF">2011-04-06T23:26:44Z</dcterms:created>
  <dcterms:modified xsi:type="dcterms:W3CDTF">2019-12-17T14:21:25Z</dcterms:modified>
  <cp:category/>
  <cp:version/>
  <cp:contentType/>
  <cp:contentStatus/>
</cp:coreProperties>
</file>